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/>
  <mc:AlternateContent xmlns:mc="http://schemas.openxmlformats.org/markup-compatibility/2006">
    <mc:Choice Requires="x15">
      <x15ac:absPath xmlns:x15ac="http://schemas.microsoft.com/office/spreadsheetml/2010/11/ac" url="C:\Users\nb194454\Documents\Business Goals Competition\Business Goals2017-18\My Business Goals\Final Winner 1\OKM Invesments - Silas Phukubye\"/>
    </mc:Choice>
  </mc:AlternateContent>
  <xr:revisionPtr revIDLastSave="0" documentId="8_{827D32B1-C1BC-4324-A4DE-3021EF2D367B}" xr6:coauthVersionLast="41" xr6:coauthVersionMax="41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7" i="1" l="1"/>
  <c r="D8" i="1"/>
  <c r="D9" i="1"/>
  <c r="D10" i="1"/>
  <c r="D11" i="1"/>
  <c r="D13" i="1"/>
  <c r="D15" i="1"/>
  <c r="G15" i="1"/>
  <c r="B15" i="1"/>
  <c r="D18" i="1"/>
  <c r="D19" i="1"/>
  <c r="D21" i="1"/>
  <c r="D23" i="1"/>
  <c r="D25" i="1"/>
  <c r="D27" i="1"/>
  <c r="D29" i="1"/>
  <c r="D31" i="1"/>
  <c r="D33" i="1"/>
  <c r="D36" i="1"/>
  <c r="D39" i="1"/>
  <c r="D40" i="1"/>
  <c r="D41" i="1"/>
  <c r="D43" i="1"/>
  <c r="D44" i="1"/>
  <c r="D49" i="1"/>
  <c r="D51" i="1"/>
  <c r="I18" i="1"/>
  <c r="I19" i="1"/>
  <c r="I21" i="1"/>
  <c r="I23" i="1"/>
  <c r="I25" i="1"/>
  <c r="I27" i="1"/>
  <c r="I29" i="1"/>
  <c r="I30" i="1"/>
  <c r="I31" i="1"/>
  <c r="I33" i="1"/>
  <c r="I35" i="1"/>
  <c r="I36" i="1"/>
  <c r="I39" i="1"/>
  <c r="I40" i="1"/>
  <c r="I41" i="1"/>
  <c r="I43" i="1"/>
  <c r="I44" i="1"/>
  <c r="I49" i="1"/>
  <c r="I7" i="1"/>
  <c r="I8" i="1"/>
  <c r="I9" i="1"/>
  <c r="I10" i="1"/>
  <c r="I11" i="1"/>
  <c r="I12" i="1"/>
  <c r="I13" i="1"/>
  <c r="I15" i="1"/>
  <c r="I51" i="1"/>
  <c r="H49" i="1"/>
  <c r="G49" i="1"/>
  <c r="H15" i="1"/>
  <c r="C49" i="1"/>
  <c r="B49" i="1"/>
</calcChain>
</file>

<file path=xl/sharedStrings.xml><?xml version="1.0" encoding="utf-8"?>
<sst xmlns="http://schemas.openxmlformats.org/spreadsheetml/2006/main" count="101" uniqueCount="53">
  <si>
    <t>Income</t>
  </si>
  <si>
    <t>Budget</t>
  </si>
  <si>
    <t>Actual</t>
  </si>
  <si>
    <t>Operating Income</t>
  </si>
  <si>
    <t>Sales</t>
  </si>
  <si>
    <t>Category B</t>
  </si>
  <si>
    <t>Category C</t>
  </si>
  <si>
    <t xml:space="preserve"> Category A</t>
  </si>
  <si>
    <t>Month</t>
  </si>
  <si>
    <t>Year</t>
  </si>
  <si>
    <t>Other</t>
  </si>
  <si>
    <t>Total Income</t>
  </si>
  <si>
    <t>rental</t>
  </si>
  <si>
    <t>donations</t>
  </si>
  <si>
    <t>interest on income</t>
  </si>
  <si>
    <t>Variance</t>
  </si>
  <si>
    <t>Other, for example:</t>
  </si>
  <si>
    <t>Accounting &amp; legal fees</t>
  </si>
  <si>
    <t>Advertising</t>
  </si>
  <si>
    <t>Bank charges</t>
  </si>
  <si>
    <t>Insurance</t>
  </si>
  <si>
    <t>Interest on loans</t>
  </si>
  <si>
    <t>Motor vehicle payments</t>
  </si>
  <si>
    <t>Maintenance &amp; repairs</t>
  </si>
  <si>
    <t>Office stationery</t>
  </si>
  <si>
    <t>Postal &amp; courier services</t>
  </si>
  <si>
    <t>Packaging</t>
  </si>
  <si>
    <t>Rent</t>
  </si>
  <si>
    <t>Salaries &amp; wages</t>
  </si>
  <si>
    <t>Licences</t>
  </si>
  <si>
    <t>Internet services</t>
  </si>
  <si>
    <t xml:space="preserve">Transport </t>
  </si>
  <si>
    <t>Utilities (e.g. electricity &amp; water)</t>
  </si>
  <si>
    <t>Marketing (including social media campaigns)</t>
  </si>
  <si>
    <t>Web &amp; domain hosting</t>
  </si>
  <si>
    <t>Travel</t>
  </si>
  <si>
    <t>Uniforms</t>
  </si>
  <si>
    <t>Office supplies (tea &amp; coffee)</t>
  </si>
  <si>
    <t>Cleaning</t>
  </si>
  <si>
    <t>Security</t>
  </si>
  <si>
    <t>Petrol</t>
  </si>
  <si>
    <t>Operating Expenses</t>
  </si>
  <si>
    <t>Materials *</t>
  </si>
  <si>
    <t>Total Costs</t>
  </si>
  <si>
    <t>(*stock you buy in order to mark up and sell, or what you buy in order to make your product)</t>
  </si>
  <si>
    <r>
      <rPr>
        <b/>
        <sz val="12"/>
        <color theme="1"/>
        <rFont val="Calibri"/>
        <family val="2"/>
        <scheme val="minor"/>
      </rPr>
      <t xml:space="preserve">Start-Up costs </t>
    </r>
    <r>
      <rPr>
        <sz val="11"/>
        <color theme="1"/>
        <rFont val="Calibri"/>
        <family val="2"/>
        <scheme val="minor"/>
      </rPr>
      <t>(e.g. furniture, software, computers)</t>
    </r>
  </si>
  <si>
    <t>Telephony &amp; Cell phone</t>
  </si>
  <si>
    <t>Logo</t>
  </si>
  <si>
    <r>
      <t xml:space="preserve">Start-Up costs </t>
    </r>
    <r>
      <rPr>
        <sz val="11"/>
        <color theme="1"/>
        <rFont val="Calibri"/>
        <family val="2"/>
        <scheme val="minor"/>
      </rPr>
      <t>(e.g. furniture, software, computers)</t>
    </r>
  </si>
  <si>
    <t>Net Income Before Tax</t>
  </si>
  <si>
    <t>Okm Investments</t>
  </si>
  <si>
    <t>June</t>
  </si>
  <si>
    <t>May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</si>
</sst>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/>
    <xf numFmtId="0" fontId="0" fillId="0" borderId="0" xfId="0" applyAlignment="1">
      <alignment horizontal="right" wrapText="1"/>
    </xf>
    <xf numFmtId="0" fontId="0" fillId="0" borderId="0" xfId="0" applyAlignment="1">
      <alignment horizontal="left" wrapText="1"/>
    </xf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/>
    <xf numFmtId="0" fontId="0" fillId="0" borderId="0" xfId="0" applyAlignment="1">
      <alignment horizontal="right"/>
    </xf>
    <xf numFmtId="0" fontId="3" fillId="0" borderId="0" xfId="0" applyFont="1" applyAlignment="1">
      <alignment horizontal="left"/>
    </xf>
    <xf numFmtId="0" fontId="1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0" fontId="5" fillId="0" borderId="0" xfId="0" applyFont="1"/>
    <xf numFmtId="0" fontId="6" fillId="0" borderId="0" xfId="0" applyFont="1"/>
    <xf numFmtId="0" fontId="3" fillId="0" borderId="0" xfId="0" applyFont="1" applyAlignment="1">
      <alignment horizontal="center"/>
    </xf>
  </cellXfs>
  <cellStyles count="1">
    <cellStyle name="Normal" xfId="0" builtinId="0"/>
  </cellStyles>
  <dxfs count="1">
    <dxf>
      <font>
        <b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12700</xdr:colOff>
      <xdr:row>1</xdr:row>
      <xdr:rowOff>56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2128500" cy="819206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</xdr:colOff>
      <xdr:row>52</xdr:row>
      <xdr:rowOff>50800</xdr:rowOff>
    </xdr:from>
    <xdr:to>
      <xdr:col>9</xdr:col>
      <xdr:colOff>12700</xdr:colOff>
      <xdr:row>56</xdr:row>
      <xdr:rowOff>106290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5400" y="10782300"/>
          <a:ext cx="12103100" cy="81749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2:D49" totalsRowShown="0">
  <autoFilter ref="A2:D49" xr:uid="{00000000-0009-0000-0100-000001000000}"/>
  <tableColumns count="4">
    <tableColumn id="1" xr3:uid="{00000000-0010-0000-0000-000001000000}" name="Okm Investments"/>
    <tableColumn id="2" xr3:uid="{00000000-0010-0000-0000-000002000000}" name="Logo"/>
    <tableColumn id="3" xr3:uid="{00000000-0010-0000-0000-000003000000}" name="Month"/>
    <tableColumn id="4" xr3:uid="{00000000-0010-0000-0000-000004000000}" name="Year"/>
  </tableColumns>
  <tableStyleInfo name="TableStyleMedium7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4" displayName="Table4" ref="F2:I49" totalsRowShown="0" headerRowDxfId="0">
  <autoFilter ref="F2:I49" xr:uid="{00000000-0009-0000-0100-000004000000}"/>
  <tableColumns count="4">
    <tableColumn id="1" xr3:uid="{00000000-0010-0000-0100-000001000000}" name="Okm Investments"/>
    <tableColumn id="2" xr3:uid="{00000000-0010-0000-0100-000002000000}" name="Logo"/>
    <tableColumn id="3" xr3:uid="{00000000-0010-0000-0100-000003000000}" name="Month"/>
    <tableColumn id="4" xr3:uid="{00000000-0010-0000-0100-000004000000}" name="Year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2"/>
  <sheetViews>
    <sheetView tabSelected="1" topLeftCell="A10" workbookViewId="0">
      <selection activeCell="I18" sqref="I18"/>
    </sheetView>
  </sheetViews>
  <sheetFormatPr defaultColWidth="8.81640625" defaultRowHeight="14.5" x14ac:dyDescent="0.35"/>
  <cols>
    <col min="1" max="1" width="49" customWidth="1"/>
    <col min="2" max="2" width="8.81640625" customWidth="1"/>
    <col min="3" max="3" width="11.453125" customWidth="1"/>
    <col min="4" max="4" width="8.54296875" customWidth="1"/>
    <col min="6" max="6" width="47.453125" bestFit="1" customWidth="1"/>
    <col min="7" max="7" width="7.453125" customWidth="1"/>
    <col min="8" max="8" width="9" customWidth="1"/>
    <col min="9" max="9" width="8.54296875" customWidth="1"/>
  </cols>
  <sheetData>
    <row r="1" spans="1:9" ht="65.150000000000006" customHeight="1" x14ac:dyDescent="0.35"/>
    <row r="2" spans="1:9" ht="21" x14ac:dyDescent="0.5">
      <c r="A2" s="6" t="s">
        <v>50</v>
      </c>
      <c r="B2" s="15" t="s">
        <v>47</v>
      </c>
      <c r="C2" s="8" t="s">
        <v>8</v>
      </c>
      <c r="D2" s="8" t="s">
        <v>9</v>
      </c>
      <c r="F2" s="16" t="s">
        <v>50</v>
      </c>
      <c r="G2" s="8" t="s">
        <v>47</v>
      </c>
      <c r="H2" s="8" t="s">
        <v>8</v>
      </c>
      <c r="I2" s="8" t="s">
        <v>9</v>
      </c>
    </row>
    <row r="3" spans="1:9" x14ac:dyDescent="0.35">
      <c r="C3" t="s">
        <v>52</v>
      </c>
      <c r="D3">
        <v>2018</v>
      </c>
      <c r="H3" t="s">
        <v>51</v>
      </c>
      <c r="I3">
        <v>2018</v>
      </c>
    </row>
    <row r="4" spans="1:9" ht="15.5" x14ac:dyDescent="0.35">
      <c r="A4" s="14" t="s">
        <v>0</v>
      </c>
      <c r="B4" s="9" t="s">
        <v>1</v>
      </c>
      <c r="C4" s="13" t="s">
        <v>2</v>
      </c>
      <c r="D4" s="10" t="s">
        <v>15</v>
      </c>
      <c r="E4" s="1"/>
      <c r="F4" s="14" t="s">
        <v>0</v>
      </c>
      <c r="G4" s="7" t="s">
        <v>1</v>
      </c>
      <c r="H4" s="17" t="s">
        <v>2</v>
      </c>
      <c r="I4" s="7" t="s">
        <v>15</v>
      </c>
    </row>
    <row r="5" spans="1:9" x14ac:dyDescent="0.35">
      <c r="A5" s="2" t="s">
        <v>3</v>
      </c>
      <c r="B5" s="1"/>
      <c r="C5" s="1"/>
      <c r="D5" s="1"/>
      <c r="E5" s="1"/>
      <c r="F5" s="1" t="s">
        <v>3</v>
      </c>
    </row>
    <row r="6" spans="1:9" x14ac:dyDescent="0.35">
      <c r="A6" s="1" t="s">
        <v>4</v>
      </c>
      <c r="B6" s="1"/>
      <c r="C6" s="1"/>
      <c r="D6" s="1"/>
      <c r="E6" s="1"/>
      <c r="F6" s="1" t="s">
        <v>4</v>
      </c>
    </row>
    <row r="7" spans="1:9" x14ac:dyDescent="0.35">
      <c r="A7" s="3" t="s">
        <v>7</v>
      </c>
      <c r="B7" s="1">
        <v>81224</v>
      </c>
      <c r="C7" s="1">
        <v>74000</v>
      </c>
      <c r="D7" s="1">
        <f>B7-C7</f>
        <v>7224</v>
      </c>
      <c r="E7" s="1"/>
      <c r="F7" s="3" t="s">
        <v>7</v>
      </c>
      <c r="G7">
        <v>80000</v>
      </c>
      <c r="H7">
        <v>71900</v>
      </c>
      <c r="I7">
        <f>G7-H7</f>
        <v>8100</v>
      </c>
    </row>
    <row r="8" spans="1:9" x14ac:dyDescent="0.35">
      <c r="A8" s="3" t="s">
        <v>5</v>
      </c>
      <c r="B8" s="1"/>
      <c r="C8" s="1"/>
      <c r="D8" s="1">
        <f t="shared" ref="D8:D13" si="0">B8-C8</f>
        <v>0</v>
      </c>
      <c r="E8" s="1"/>
      <c r="F8" s="3" t="s">
        <v>5</v>
      </c>
      <c r="I8">
        <f t="shared" ref="I8:I13" si="1">G8-H8</f>
        <v>0</v>
      </c>
    </row>
    <row r="9" spans="1:9" x14ac:dyDescent="0.35">
      <c r="A9" s="3" t="s">
        <v>6</v>
      </c>
      <c r="B9" s="1"/>
      <c r="C9" s="1"/>
      <c r="D9" s="1">
        <f t="shared" si="0"/>
        <v>0</v>
      </c>
      <c r="E9" s="1"/>
      <c r="F9" s="3" t="s">
        <v>6</v>
      </c>
      <c r="I9">
        <f t="shared" si="1"/>
        <v>0</v>
      </c>
    </row>
    <row r="10" spans="1:9" x14ac:dyDescent="0.35">
      <c r="A10" s="4" t="s">
        <v>16</v>
      </c>
      <c r="D10">
        <f t="shared" si="0"/>
        <v>0</v>
      </c>
      <c r="F10" t="s">
        <v>16</v>
      </c>
      <c r="G10" s="5"/>
      <c r="I10">
        <f t="shared" si="1"/>
        <v>0</v>
      </c>
    </row>
    <row r="11" spans="1:9" x14ac:dyDescent="0.35">
      <c r="A11" s="11" t="s">
        <v>12</v>
      </c>
      <c r="D11">
        <f t="shared" si="0"/>
        <v>0</v>
      </c>
      <c r="F11" s="11" t="s">
        <v>12</v>
      </c>
      <c r="I11">
        <f t="shared" si="1"/>
        <v>0</v>
      </c>
    </row>
    <row r="12" spans="1:9" x14ac:dyDescent="0.35">
      <c r="A12" s="11" t="s">
        <v>13</v>
      </c>
      <c r="D12">
        <v>0</v>
      </c>
      <c r="F12" s="11" t="s">
        <v>13</v>
      </c>
      <c r="I12">
        <f t="shared" si="1"/>
        <v>0</v>
      </c>
    </row>
    <row r="13" spans="1:9" x14ac:dyDescent="0.35">
      <c r="A13" s="11" t="s">
        <v>14</v>
      </c>
      <c r="D13">
        <f t="shared" si="0"/>
        <v>0</v>
      </c>
      <c r="F13" s="11" t="s">
        <v>14</v>
      </c>
      <c r="I13">
        <f t="shared" si="1"/>
        <v>0</v>
      </c>
    </row>
    <row r="14" spans="1:9" x14ac:dyDescent="0.35">
      <c r="A14" s="11"/>
    </row>
    <row r="15" spans="1:9" ht="15.5" x14ac:dyDescent="0.35">
      <c r="A15" s="12" t="s">
        <v>11</v>
      </c>
      <c r="B15">
        <f>SUM(B7:B14)</f>
        <v>81224</v>
      </c>
      <c r="C15">
        <v>81224</v>
      </c>
      <c r="D15">
        <f>SUM(D7:D14)</f>
        <v>7224</v>
      </c>
      <c r="F15" s="7" t="s">
        <v>11</v>
      </c>
      <c r="G15">
        <f>SUM(G7:G14)</f>
        <v>80000</v>
      </c>
      <c r="H15">
        <f t="shared" ref="H15" si="2">SUM(H7:H14)</f>
        <v>71900</v>
      </c>
      <c r="I15">
        <f>SUM(I7:I13)</f>
        <v>8100</v>
      </c>
    </row>
    <row r="17" spans="1:9" ht="15.5" x14ac:dyDescent="0.35">
      <c r="A17" s="7" t="s">
        <v>41</v>
      </c>
      <c r="F17" s="7" t="s">
        <v>41</v>
      </c>
    </row>
    <row r="18" spans="1:9" x14ac:dyDescent="0.35">
      <c r="A18" t="s">
        <v>17</v>
      </c>
      <c r="D18">
        <f>B18-C18</f>
        <v>0</v>
      </c>
      <c r="F18" t="s">
        <v>17</v>
      </c>
      <c r="I18">
        <f>G18-H18</f>
        <v>0</v>
      </c>
    </row>
    <row r="19" spans="1:9" x14ac:dyDescent="0.35">
      <c r="A19" t="s">
        <v>18</v>
      </c>
      <c r="D19">
        <f t="shared" ref="D19:D44" si="3">B19-C19</f>
        <v>0</v>
      </c>
      <c r="F19" t="s">
        <v>18</v>
      </c>
      <c r="I19">
        <f t="shared" ref="I19:I44" si="4">G19-H19</f>
        <v>0</v>
      </c>
    </row>
    <row r="20" spans="1:9" x14ac:dyDescent="0.35">
      <c r="A20" t="s">
        <v>19</v>
      </c>
      <c r="D20">
        <v>250</v>
      </c>
      <c r="F20" t="s">
        <v>19</v>
      </c>
      <c r="I20">
        <v>250</v>
      </c>
    </row>
    <row r="21" spans="1:9" x14ac:dyDescent="0.35">
      <c r="A21" t="s">
        <v>38</v>
      </c>
      <c r="D21">
        <f t="shared" si="3"/>
        <v>0</v>
      </c>
      <c r="F21" t="s">
        <v>38</v>
      </c>
      <c r="I21">
        <f t="shared" si="4"/>
        <v>0</v>
      </c>
    </row>
    <row r="22" spans="1:9" x14ac:dyDescent="0.35">
      <c r="A22" t="s">
        <v>20</v>
      </c>
      <c r="D22">
        <v>2000</v>
      </c>
      <c r="F22" t="s">
        <v>20</v>
      </c>
      <c r="I22">
        <v>2000</v>
      </c>
    </row>
    <row r="23" spans="1:9" x14ac:dyDescent="0.35">
      <c r="A23" t="s">
        <v>21</v>
      </c>
      <c r="D23">
        <f t="shared" si="3"/>
        <v>0</v>
      </c>
      <c r="F23" t="s">
        <v>21</v>
      </c>
      <c r="I23">
        <f t="shared" si="4"/>
        <v>0</v>
      </c>
    </row>
    <row r="24" spans="1:9" x14ac:dyDescent="0.35">
      <c r="A24" t="s">
        <v>30</v>
      </c>
      <c r="D24">
        <v>800</v>
      </c>
      <c r="F24" t="s">
        <v>30</v>
      </c>
      <c r="I24">
        <v>800</v>
      </c>
    </row>
    <row r="25" spans="1:9" x14ac:dyDescent="0.35">
      <c r="A25" t="s">
        <v>29</v>
      </c>
      <c r="D25">
        <f t="shared" si="3"/>
        <v>0</v>
      </c>
      <c r="F25" t="s">
        <v>29</v>
      </c>
      <c r="I25">
        <f t="shared" si="4"/>
        <v>0</v>
      </c>
    </row>
    <row r="26" spans="1:9" x14ac:dyDescent="0.35">
      <c r="A26" t="s">
        <v>23</v>
      </c>
      <c r="D26">
        <v>2000</v>
      </c>
      <c r="F26" t="s">
        <v>23</v>
      </c>
      <c r="I26">
        <v>8000</v>
      </c>
    </row>
    <row r="27" spans="1:9" x14ac:dyDescent="0.35">
      <c r="A27" s="2" t="s">
        <v>33</v>
      </c>
      <c r="D27">
        <f t="shared" si="3"/>
        <v>0</v>
      </c>
      <c r="F27" t="s">
        <v>33</v>
      </c>
      <c r="I27">
        <f t="shared" si="4"/>
        <v>0</v>
      </c>
    </row>
    <row r="28" spans="1:9" x14ac:dyDescent="0.35">
      <c r="A28" t="s">
        <v>22</v>
      </c>
      <c r="D28">
        <v>7500</v>
      </c>
      <c r="F28" t="s">
        <v>22</v>
      </c>
      <c r="I28">
        <v>16000</v>
      </c>
    </row>
    <row r="29" spans="1:9" x14ac:dyDescent="0.35">
      <c r="A29" s="2" t="s">
        <v>37</v>
      </c>
      <c r="D29">
        <f t="shared" si="3"/>
        <v>0</v>
      </c>
      <c r="F29" t="s">
        <v>37</v>
      </c>
      <c r="I29">
        <f t="shared" si="4"/>
        <v>0</v>
      </c>
    </row>
    <row r="30" spans="1:9" x14ac:dyDescent="0.35">
      <c r="A30" t="s">
        <v>24</v>
      </c>
      <c r="D30">
        <v>0</v>
      </c>
      <c r="F30" t="s">
        <v>24</v>
      </c>
      <c r="I30">
        <f t="shared" si="4"/>
        <v>0</v>
      </c>
    </row>
    <row r="31" spans="1:9" x14ac:dyDescent="0.35">
      <c r="A31" t="s">
        <v>40</v>
      </c>
      <c r="D31">
        <f t="shared" si="3"/>
        <v>0</v>
      </c>
      <c r="F31" t="s">
        <v>40</v>
      </c>
      <c r="I31">
        <f t="shared" si="4"/>
        <v>0</v>
      </c>
    </row>
    <row r="32" spans="1:9" x14ac:dyDescent="0.35">
      <c r="A32" t="s">
        <v>25</v>
      </c>
      <c r="D32">
        <v>400</v>
      </c>
      <c r="F32" t="s">
        <v>25</v>
      </c>
      <c r="I32">
        <v>300</v>
      </c>
    </row>
    <row r="33" spans="1:9" x14ac:dyDescent="0.35">
      <c r="A33" t="s">
        <v>26</v>
      </c>
      <c r="D33">
        <f t="shared" si="3"/>
        <v>0</v>
      </c>
      <c r="F33" t="s">
        <v>26</v>
      </c>
      <c r="I33">
        <f t="shared" si="4"/>
        <v>0</v>
      </c>
    </row>
    <row r="34" spans="1:9" x14ac:dyDescent="0.35">
      <c r="A34" t="s">
        <v>27</v>
      </c>
      <c r="D34">
        <v>8200</v>
      </c>
      <c r="F34" t="s">
        <v>27</v>
      </c>
      <c r="I34">
        <v>8100</v>
      </c>
    </row>
    <row r="35" spans="1:9" x14ac:dyDescent="0.35">
      <c r="A35" t="s">
        <v>28</v>
      </c>
      <c r="D35">
        <v>33000</v>
      </c>
      <c r="F35" t="s">
        <v>28</v>
      </c>
      <c r="I35">
        <f t="shared" si="4"/>
        <v>0</v>
      </c>
    </row>
    <row r="36" spans="1:9" x14ac:dyDescent="0.35">
      <c r="A36" t="s">
        <v>39</v>
      </c>
      <c r="D36">
        <f t="shared" si="3"/>
        <v>0</v>
      </c>
      <c r="F36" t="s">
        <v>39</v>
      </c>
      <c r="I36">
        <f t="shared" si="4"/>
        <v>0</v>
      </c>
    </row>
    <row r="37" spans="1:9" x14ac:dyDescent="0.35">
      <c r="A37" t="s">
        <v>46</v>
      </c>
      <c r="D37">
        <v>1000</v>
      </c>
      <c r="F37" t="s">
        <v>46</v>
      </c>
      <c r="I37">
        <v>1000</v>
      </c>
    </row>
    <row r="38" spans="1:9" x14ac:dyDescent="0.35">
      <c r="A38" t="s">
        <v>31</v>
      </c>
      <c r="D38">
        <v>3000</v>
      </c>
      <c r="F38" t="s">
        <v>31</v>
      </c>
      <c r="I38">
        <v>2000</v>
      </c>
    </row>
    <row r="39" spans="1:9" x14ac:dyDescent="0.35">
      <c r="A39" t="s">
        <v>35</v>
      </c>
      <c r="D39">
        <f t="shared" si="3"/>
        <v>0</v>
      </c>
      <c r="F39" t="s">
        <v>35</v>
      </c>
      <c r="I39">
        <f t="shared" si="4"/>
        <v>0</v>
      </c>
    </row>
    <row r="40" spans="1:9" x14ac:dyDescent="0.35">
      <c r="A40" t="s">
        <v>36</v>
      </c>
      <c r="D40">
        <f t="shared" si="3"/>
        <v>0</v>
      </c>
      <c r="F40" t="s">
        <v>36</v>
      </c>
      <c r="I40">
        <f t="shared" si="4"/>
        <v>0</v>
      </c>
    </row>
    <row r="41" spans="1:9" x14ac:dyDescent="0.35">
      <c r="A41" s="2" t="s">
        <v>32</v>
      </c>
      <c r="D41">
        <f t="shared" si="3"/>
        <v>0</v>
      </c>
      <c r="F41" t="s">
        <v>32</v>
      </c>
      <c r="I41">
        <f t="shared" si="4"/>
        <v>0</v>
      </c>
    </row>
    <row r="42" spans="1:9" x14ac:dyDescent="0.35">
      <c r="A42" t="s">
        <v>34</v>
      </c>
      <c r="D42">
        <v>228</v>
      </c>
      <c r="F42" t="s">
        <v>34</v>
      </c>
      <c r="I42">
        <v>228</v>
      </c>
    </row>
    <row r="43" spans="1:9" x14ac:dyDescent="0.35">
      <c r="A43" t="s">
        <v>10</v>
      </c>
      <c r="D43">
        <f t="shared" si="3"/>
        <v>0</v>
      </c>
      <c r="F43" t="s">
        <v>10</v>
      </c>
      <c r="I43">
        <f t="shared" si="4"/>
        <v>0</v>
      </c>
    </row>
    <row r="44" spans="1:9" ht="15.5" x14ac:dyDescent="0.35">
      <c r="A44" s="2" t="s">
        <v>45</v>
      </c>
      <c r="D44">
        <f t="shared" si="3"/>
        <v>0</v>
      </c>
      <c r="F44" s="5" t="s">
        <v>48</v>
      </c>
      <c r="I44">
        <f t="shared" si="4"/>
        <v>0</v>
      </c>
    </row>
    <row r="46" spans="1:9" x14ac:dyDescent="0.35">
      <c r="A46" s="9" t="s">
        <v>42</v>
      </c>
      <c r="D46">
        <v>13000</v>
      </c>
      <c r="F46" s="5" t="s">
        <v>42</v>
      </c>
      <c r="G46" s="5"/>
      <c r="H46" s="5"/>
      <c r="I46" s="5">
        <v>13000</v>
      </c>
    </row>
    <row r="47" spans="1:9" x14ac:dyDescent="0.35">
      <c r="A47" s="9"/>
    </row>
    <row r="49" spans="1:9" ht="15.5" x14ac:dyDescent="0.35">
      <c r="A49" s="7" t="s">
        <v>43</v>
      </c>
      <c r="B49">
        <f t="shared" ref="B49:C49" si="5">SUM(B18:B46)</f>
        <v>0</v>
      </c>
      <c r="C49">
        <f t="shared" si="5"/>
        <v>0</v>
      </c>
      <c r="D49">
        <f>SUM(D18:D46)</f>
        <v>71378</v>
      </c>
      <c r="F49" s="7" t="s">
        <v>43</v>
      </c>
      <c r="G49">
        <f t="shared" ref="G49:H49" si="6">SUM(G18:G46)</f>
        <v>0</v>
      </c>
      <c r="H49">
        <f t="shared" si="6"/>
        <v>0</v>
      </c>
      <c r="I49">
        <f>SUM(I18:I46)</f>
        <v>51678</v>
      </c>
    </row>
    <row r="51" spans="1:9" ht="18.5" x14ac:dyDescent="0.45">
      <c r="A51" s="8" t="s">
        <v>49</v>
      </c>
      <c r="D51">
        <f>D15-D49</f>
        <v>-64154</v>
      </c>
      <c r="F51" s="8" t="s">
        <v>49</v>
      </c>
      <c r="I51">
        <f>I15-I49</f>
        <v>-43578</v>
      </c>
    </row>
    <row r="52" spans="1:9" x14ac:dyDescent="0.35">
      <c r="A52" t="s">
        <v>44</v>
      </c>
    </row>
  </sheetData>
  <pageMargins left="0.7" right="0.7" top="0.75" bottom="0.75" header="0.3" footer="0.3"/>
  <pageSetup orientation="portrait" horizontalDpi="4294967293" verticalDpi="0" r:id="rId1"/>
  <drawing r:id="rId2"/>
  <tableParts count="2"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Janet Askew</dc:creator>
  <cp:lastModifiedBy>Chinnah, M. (Monique)</cp:lastModifiedBy>
  <dcterms:created xsi:type="dcterms:W3CDTF">2017-09-25T09:23:05Z</dcterms:created>
  <dcterms:modified xsi:type="dcterms:W3CDTF">2020-02-20T11:40:18Z</dcterms:modified>
</cp:coreProperties>
</file>